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artik" sheetId="1" r:id="rId1"/>
  </sheets>
  <calcPr calcId="124519"/>
</workbook>
</file>

<file path=xl/calcChain.xml><?xml version="1.0" encoding="utf-8"?>
<calcChain xmlns="http://schemas.openxmlformats.org/spreadsheetml/2006/main">
  <c r="D92" i="1"/>
  <c r="D119"/>
  <c r="C159"/>
  <c r="C156"/>
  <c r="C157" s="1"/>
  <c r="C145"/>
  <c r="C146" s="1"/>
  <c r="C147" s="1"/>
  <c r="C125"/>
  <c r="C124"/>
  <c r="C119"/>
  <c r="C93"/>
  <c r="C92"/>
  <c r="C75"/>
  <c r="C53"/>
  <c r="C54" s="1"/>
  <c r="C56" s="1"/>
  <c r="C47"/>
  <c r="C39"/>
  <c r="C40" s="1"/>
  <c r="C41" s="1"/>
  <c r="C35"/>
  <c r="C15"/>
  <c r="D159"/>
  <c r="D156"/>
  <c r="D145"/>
  <c r="D124"/>
  <c r="D75"/>
  <c r="B156"/>
  <c r="C163" l="1"/>
  <c r="D93"/>
  <c r="D125"/>
  <c r="D146" s="1"/>
  <c r="D147" l="1"/>
  <c r="D157" s="1"/>
  <c r="D163" s="1"/>
  <c r="B119"/>
  <c r="B92" l="1"/>
  <c r="D53"/>
  <c r="D47"/>
  <c r="B47"/>
  <c r="D54" l="1"/>
  <c r="D39"/>
  <c r="D15"/>
  <c r="D35"/>
  <c r="B75"/>
  <c r="B93" s="1"/>
  <c r="B53"/>
  <c r="D40" l="1"/>
  <c r="D41" s="1"/>
  <c r="D56" s="1"/>
  <c r="B54"/>
  <c r="B15"/>
  <c r="B145" l="1"/>
  <c r="B124"/>
  <c r="B125" s="1"/>
  <c r="B39"/>
  <c r="B35"/>
  <c r="B146" l="1"/>
  <c r="B40"/>
  <c r="B41" s="1"/>
  <c r="B56" s="1"/>
  <c r="B147" l="1"/>
  <c r="B157"/>
  <c r="B163" s="1"/>
</calcChain>
</file>

<file path=xl/sharedStrings.xml><?xml version="1.0" encoding="utf-8"?>
<sst xmlns="http://schemas.openxmlformats.org/spreadsheetml/2006/main" count="164" uniqueCount="140">
  <si>
    <t xml:space="preserve">ltnf]Qdf gu/kflnsf </t>
  </si>
  <si>
    <t>gu/ sfo{kflnsfsf] sfof{no</t>
  </si>
  <si>
    <t>ljj/0f</t>
  </si>
  <si>
    <t>o; cf=j=sf] cg'dflgt</t>
  </si>
  <si>
    <t>cfDbfgL tkm{</t>
  </si>
  <si>
    <t>dfnkf]t -e'lds/_</t>
  </si>
  <si>
    <t>ljlQo ;+:yf s/</t>
  </si>
  <si>
    <t>k|fs[lts ;|f]t pkof]u s/</t>
  </si>
  <si>
    <t>xf6 jhf/ k;n s/</t>
  </si>
  <si>
    <t>3/ hUuf</t>
  </si>
  <si>
    <t>axfn s/ g=kf</t>
  </si>
  <si>
    <t>Joj;fo s/</t>
  </si>
  <si>
    <t>;jf/L ;fwg jflif{s ;jf/L s/</t>
  </si>
  <si>
    <t>Joj;foLs lel8of] s/</t>
  </si>
  <si>
    <t>lj1fkg s/</t>
  </si>
  <si>
    <t>cGo ;]jf ;'Ns</t>
  </si>
  <si>
    <t>gS;f kf; b:t'/</t>
  </si>
  <si>
    <t>l;kmfl/; tyf aS;f}gL b:t'/</t>
  </si>
  <si>
    <t>lzIff tyf :j:Yo ljsf; s/</t>
  </si>
  <si>
    <t>k+lhsf</t>
  </si>
  <si>
    <t>ef8f af6 cfo</t>
  </si>
  <si>
    <t>cGo cfo</t>
  </si>
  <si>
    <t>df5f kf]v/L</t>
  </si>
  <si>
    <t>hDdf cfGtl/s cfDbfgL</t>
  </si>
  <si>
    <t>s'n hDdf</t>
  </si>
  <si>
    <t>/fhZj af8kmf8 af6 k|fKt cfDbfgL</t>
  </si>
  <si>
    <t>/lh:6]zg af6 cfo</t>
  </si>
  <si>
    <t>&gt;f]t pkof]uaf6 k|fKt af8kmf8</t>
  </si>
  <si>
    <t xml:space="preserve">af8kmf8 tkm{sf] hDdf </t>
  </si>
  <si>
    <t xml:space="preserve">cg'bfg tkm{ </t>
  </si>
  <si>
    <t>:yflgo lgsfo lgzt{ k'lhut cg'bfg</t>
  </si>
  <si>
    <t>hDdf gu/kflnsf cg'bfg</t>
  </si>
  <si>
    <t>cGo cg'bfg</t>
  </si>
  <si>
    <t>;8s af]8{ g]kfn af6 k|fKt</t>
  </si>
  <si>
    <t>;fdflhs ;'/Iff cg'bfg</t>
  </si>
  <si>
    <t>cg'bfg tkm{sf] hDdf</t>
  </si>
  <si>
    <t>cfDbfgL tkm{sf] hDdf</t>
  </si>
  <si>
    <t>vr{ tkm{</t>
  </si>
  <si>
    <t>tna sd{rf/L</t>
  </si>
  <si>
    <t>dx+uL eQf</t>
  </si>
  <si>
    <t>cGo eQf</t>
  </si>
  <si>
    <t>kf]zfs</t>
  </si>
  <si>
    <t>kfgL tyf ljh'nL</t>
  </si>
  <si>
    <t>;~rf/ dxz'n</t>
  </si>
  <si>
    <t>3/ ef8f</t>
  </si>
  <si>
    <t>cGo ef8f</t>
  </si>
  <si>
    <t>dd{t tyf ;Def/</t>
  </si>
  <si>
    <t>ljdf lk|ldod</t>
  </si>
  <si>
    <t>k':ts tyf ;fdflu|</t>
  </si>
  <si>
    <t>k/fdz{ tyf cGo ;]jf z'Ns</t>
  </si>
  <si>
    <t>sfo{qmd vr{</t>
  </si>
  <si>
    <t>e|d0f vr{</t>
  </si>
  <si>
    <t>ljljw vr{</t>
  </si>
  <si>
    <t>cfGtl/s &gt;f]t tkm{ k'lhut vr{</t>
  </si>
  <si>
    <t>;a} hft hfltsf dlxnf</t>
  </si>
  <si>
    <t>;a} hft hfltsf afnaflnsf</t>
  </si>
  <si>
    <t>dw]zL d':nLd tyf lk58fju{</t>
  </si>
  <si>
    <t>blntju{ pTyfg ljsf; sfo{qmd</t>
  </si>
  <si>
    <t>ckfË pTyfg ljsf; sfo{qmd</t>
  </si>
  <si>
    <t>h]i7 gful/s pTyfg ljsf; sfo{qmd</t>
  </si>
  <si>
    <t>o'jf pTyfg ljsf; sfo{qmd</t>
  </si>
  <si>
    <t xml:space="preserve">cflbjf;L hghftL pTyfg ljsf; </t>
  </si>
  <si>
    <t>;a} hfthftsf ljkGg ju{sf s[ifs ljsf;</t>
  </si>
  <si>
    <t>;8s sfnf]kq] %)M%) gu/kflnsf / pkef]Qmf</t>
  </si>
  <si>
    <t xml:space="preserve">;8s u|fe]n </t>
  </si>
  <si>
    <t>sNe6{ lgdf{0f</t>
  </si>
  <si>
    <t>Plss[[t ;DkQL s/ tof/L tyf cWoog</t>
  </si>
  <si>
    <t>lkmtf{ vr{</t>
  </si>
  <si>
    <t>lgsf;L ;8s dd{t</t>
  </si>
  <si>
    <t>;8s sfnf]kq] %)M%) k|a{wgfTds</t>
  </si>
  <si>
    <t xml:space="preserve">sG6]Gh]G;L </t>
  </si>
  <si>
    <t>k'lhut vr{ hDdf</t>
  </si>
  <si>
    <t>;dk'/s sf]if tkm{</t>
  </si>
  <si>
    <t>;8s af]8{ g]kfn</t>
  </si>
  <si>
    <t>;+3 ;+:yf ;+u ;fem]bf/L</t>
  </si>
  <si>
    <t>efiffsnf ;:s[lt ;+/If0f ;Daw{g sfo{qmd</t>
  </si>
  <si>
    <t>;dk'/s sf]if tkm{sf] hDdf</t>
  </si>
  <si>
    <t>hDdf vr{</t>
  </si>
  <si>
    <t>hDdf k'lhut vr{</t>
  </si>
  <si>
    <t>cGo vl/b</t>
  </si>
  <si>
    <t>]</t>
  </si>
  <si>
    <t>u 4 1</t>
  </si>
  <si>
    <t>vr{ tkm{sf] hDdf</t>
  </si>
  <si>
    <t>dl0fu|fd, ?kGb]xL, % g+= k|b]z, g]kfn</t>
  </si>
  <si>
    <t>ut cf=j=sf] lhDd]jf/L</t>
  </si>
  <si>
    <t>g]kfn ;/sf/ cg'bfg</t>
  </si>
  <si>
    <t>:yflgo ljsf; z'Nssf]if</t>
  </si>
  <si>
    <t>cfGtl/s cfDbfgL</t>
  </si>
  <si>
    <t xml:space="preserve">/fhZj af8kmf8  </t>
  </si>
  <si>
    <t>hDdf c=Nof=</t>
  </si>
  <si>
    <t>cDdf cfGtl/s cfDbfgL c=Nof= ;lxt</t>
  </si>
  <si>
    <t>afXo &gt;f]t tkm{sf] cfDbfgL</t>
  </si>
  <si>
    <t>cfGtl/s cfDbfgL tkm{</t>
  </si>
  <si>
    <t>:yflgo lgsfo lg;t{ rfn' cg'bfg</t>
  </si>
  <si>
    <t>lzIff, :jf:Yo, cfo'{j]b</t>
  </si>
  <si>
    <t>hDdf cGo cg''bfg</t>
  </si>
  <si>
    <t>kbflwsf/L kfl/&gt;lds</t>
  </si>
  <si>
    <t>e}kl/ cfpg] vr{</t>
  </si>
  <si>
    <t>;+rfng vr{</t>
  </si>
  <si>
    <t xml:space="preserve">cfGtl/s &gt;f]t tkm{ </t>
  </si>
  <si>
    <t>cfGtl/s rfn' tkm{ hDdf</t>
  </si>
  <si>
    <t xml:space="preserve">afXo &gt;f]t tkm{ </t>
  </si>
  <si>
    <t>;jf/L OGwg sd{rf/L</t>
  </si>
  <si>
    <t>sfof{no ;+rfng ;DaGwL vr{</t>
  </si>
  <si>
    <t>cGo ;]]jf z'Ns</t>
  </si>
  <si>
    <t>w/f}6L hkmt</t>
  </si>
  <si>
    <t>OGwg cGo k|of]hg</t>
  </si>
  <si>
    <t>rfn' vr{ tkm{sf] hDdf</t>
  </si>
  <si>
    <t>k'lhut vr{ tkm{</t>
  </si>
  <si>
    <t>ejg lgdf{0f</t>
  </si>
  <si>
    <t>cGo k'jf{wf/ sfo{qmd</t>
  </si>
  <si>
    <t>ko{6g k'jf{wf/ sfo{qmd</t>
  </si>
  <si>
    <t>ljz]ifsf]ifx?df 6«fG;km/</t>
  </si>
  <si>
    <t>gu/kflnsf af6 ;+rfng x'g] sfo{qmd</t>
  </si>
  <si>
    <t>cGo ;fgf k'jf{wf/ sfo{qmd</t>
  </si>
  <si>
    <t>cfGtl/s k'lhut vr{</t>
  </si>
  <si>
    <t>hDdf cfGtl/s k'lhut vr{</t>
  </si>
  <si>
    <t>afXo &gt;f]t k'lhut vr{</t>
  </si>
  <si>
    <t>7'nf k'jf{wf/ sfo{qmd</t>
  </si>
  <si>
    <t>Pn=lh=l;=l8=lk= rfn' vr{</t>
  </si>
  <si>
    <t>;fdflhs ;'/Iff vr{ vftf</t>
  </si>
  <si>
    <t>lzIff tkm{sf] vr{ vftf</t>
  </si>
  <si>
    <t>:jf:Yo tkm{sf] vr{ vftf</t>
  </si>
  <si>
    <t>cfo'{j]b tkm{sf] vr{ vftf</t>
  </si>
  <si>
    <t>;8s af]8{ sfo{qmd</t>
  </si>
  <si>
    <t xml:space="preserve">cGo cg'bfg tkm{ </t>
  </si>
  <si>
    <t xml:space="preserve">hDdf </t>
  </si>
  <si>
    <t>hDdf ah]6</t>
  </si>
  <si>
    <t>hDdf rfn' / k''lhut tkm{ hDdf vr{</t>
  </si>
  <si>
    <t>u 2 1</t>
  </si>
  <si>
    <t>u 2 2</t>
  </si>
  <si>
    <t>bflvnf ug{ afsL s/</t>
  </si>
  <si>
    <t>a}s df}Hbft hDdf</t>
  </si>
  <si>
    <t>tof/ ug]{                   l;kmfl/; ug]{                   ;b/ ug]{</t>
  </si>
  <si>
    <t>cf=j= )&amp;$.)&amp;% sf] k|yd rf}dfl;s cfo Joo ljj/0f</t>
  </si>
  <si>
    <t>c;f]h dlxgfsf]</t>
  </si>
  <si>
    <t>Pn lh l; l8 lk #^%*!(# rfn'</t>
  </si>
  <si>
    <t>Pn lh l; l8 lk #^%*!($ k'lhut</t>
  </si>
  <si>
    <t>Pn=lh=l;=l8=lk= k'lhut vr{</t>
  </si>
  <si>
    <t>sflt{s dlxgf ;Ddsf]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</si>
</sst>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24"/>
      <name val="Rukmini"/>
    </font>
    <font>
      <sz val="11"/>
      <color theme="1"/>
      <name val="FONTASY_ HIMALI_ TT"/>
      <family val="5"/>
    </font>
    <font>
      <b/>
      <sz val="20"/>
      <name val="Rukmini"/>
    </font>
    <font>
      <b/>
      <sz val="14"/>
      <name val="Preeti"/>
    </font>
    <font>
      <sz val="14"/>
      <name val="Preeti"/>
    </font>
    <font>
      <b/>
      <sz val="15"/>
      <name val="Rukmini"/>
    </font>
    <font>
      <b/>
      <sz val="13"/>
      <name val="Preeti"/>
    </font>
    <font>
      <sz val="10"/>
      <name val="Fontasy Himali"/>
      <family val="5"/>
    </font>
    <font>
      <sz val="10"/>
      <color theme="1"/>
      <name val="FONTASY_ HIMALI_ TT"/>
      <family val="5"/>
    </font>
    <font>
      <b/>
      <sz val="10"/>
      <name val="Fontasy Himali"/>
      <family val="5"/>
    </font>
    <font>
      <b/>
      <u/>
      <sz val="13"/>
      <name val="Preeti"/>
    </font>
    <font>
      <b/>
      <sz val="9"/>
      <name val="Fontasy Himali"/>
      <family val="5"/>
    </font>
    <font>
      <b/>
      <sz val="14"/>
      <name val="Rukmini"/>
    </font>
    <font>
      <b/>
      <sz val="10"/>
      <color theme="1"/>
      <name val="FONTASY_ HIMALI_ TT"/>
      <family val="5"/>
    </font>
    <font>
      <sz val="10"/>
      <name val="FONTASY_ HIMALI_ TT"/>
      <family val="5"/>
    </font>
    <font>
      <sz val="14"/>
      <color theme="1"/>
      <name val="Preeti"/>
    </font>
    <font>
      <sz val="10"/>
      <color theme="1"/>
      <name val="Fontasy Himali"/>
      <family val="5"/>
    </font>
    <font>
      <b/>
      <sz val="14"/>
      <color theme="1"/>
      <name val="Preeti"/>
    </font>
    <font>
      <b/>
      <sz val="10"/>
      <color theme="1"/>
      <name val="Fontasy Himali"/>
      <family val="5"/>
    </font>
    <font>
      <sz val="11"/>
      <name val="Fontasy Himali"/>
      <family val="5"/>
    </font>
    <font>
      <b/>
      <sz val="10"/>
      <name val="Preeti"/>
    </font>
    <font>
      <b/>
      <sz val="10"/>
      <name val="Rukmini"/>
    </font>
    <font>
      <b/>
      <u/>
      <sz val="14"/>
      <name val="Preeti"/>
    </font>
    <font>
      <b/>
      <sz val="14"/>
      <color theme="1"/>
      <name val="Rukmini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6" fillId="0" borderId="0" xfId="0" applyFont="1" applyBorder="1"/>
    <xf numFmtId="0" fontId="7" fillId="0" borderId="0" xfId="0" applyFont="1" applyBorder="1" applyAlignment="1"/>
    <xf numFmtId="2" fontId="8" fillId="0" borderId="1" xfId="0" applyNumberFormat="1" applyFont="1" applyFill="1" applyBorder="1"/>
    <xf numFmtId="2" fontId="9" fillId="0" borderId="1" xfId="0" applyNumberFormat="1" applyFont="1" applyBorder="1"/>
    <xf numFmtId="2" fontId="2" fillId="0" borderId="0" xfId="0" applyNumberFormat="1" applyFont="1"/>
    <xf numFmtId="2" fontId="10" fillId="2" borderId="1" xfId="0" applyNumberFormat="1" applyFont="1" applyFill="1" applyBorder="1"/>
    <xf numFmtId="2" fontId="8" fillId="0" borderId="1" xfId="0" applyNumberFormat="1" applyFont="1" applyBorder="1"/>
    <xf numFmtId="2" fontId="10" fillId="3" borderId="1" xfId="0" applyNumberFormat="1" applyFont="1" applyFill="1" applyBorder="1"/>
    <xf numFmtId="2" fontId="12" fillId="0" borderId="1" xfId="0" applyNumberFormat="1" applyFont="1" applyBorder="1"/>
    <xf numFmtId="2" fontId="10" fillId="0" borderId="1" xfId="0" applyNumberFormat="1" applyFont="1" applyFill="1" applyBorder="1"/>
    <xf numFmtId="2" fontId="10" fillId="4" borderId="1" xfId="0" applyNumberFormat="1" applyFont="1" applyFill="1" applyBorder="1"/>
    <xf numFmtId="2" fontId="10" fillId="5" borderId="1" xfId="0" applyNumberFormat="1" applyFont="1" applyFill="1" applyBorder="1"/>
    <xf numFmtId="2" fontId="15" fillId="0" borderId="1" xfId="0" applyNumberFormat="1" applyFont="1" applyBorder="1"/>
    <xf numFmtId="2" fontId="10" fillId="0" borderId="1" xfId="0" applyNumberFormat="1" applyFont="1" applyBorder="1"/>
    <xf numFmtId="0" fontId="2" fillId="0" borderId="0" xfId="0" applyFont="1" applyAlignment="1">
      <alignment horizontal="left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/>
    </xf>
    <xf numFmtId="2" fontId="17" fillId="0" borderId="3" xfId="0" applyNumberFormat="1" applyFont="1" applyBorder="1"/>
    <xf numFmtId="0" fontId="2" fillId="0" borderId="0" xfId="0" applyFont="1" applyFill="1"/>
    <xf numFmtId="2" fontId="8" fillId="3" borderId="1" xfId="0" applyNumberFormat="1" applyFont="1" applyFill="1" applyBorder="1"/>
    <xf numFmtId="0" fontId="21" fillId="0" borderId="0" xfId="0" applyFont="1" applyBorder="1" applyAlignment="1"/>
    <xf numFmtId="0" fontId="22" fillId="0" borderId="1" xfId="0" applyFont="1" applyBorder="1" applyAlignment="1">
      <alignment horizontal="center"/>
    </xf>
    <xf numFmtId="2" fontId="8" fillId="5" borderId="1" xfId="0" applyNumberFormat="1" applyFont="1" applyFill="1" applyBorder="1"/>
    <xf numFmtId="2" fontId="9" fillId="0" borderId="0" xfId="0" applyNumberFormat="1" applyFont="1"/>
    <xf numFmtId="0" fontId="9" fillId="0" borderId="0" xfId="0" applyFont="1"/>
    <xf numFmtId="0" fontId="20" fillId="0" borderId="1" xfId="0" applyFont="1" applyBorder="1"/>
    <xf numFmtId="0" fontId="22" fillId="0" borderId="3" xfId="0" applyFont="1" applyBorder="1" applyAlignment="1">
      <alignment horizontal="center"/>
    </xf>
    <xf numFmtId="2" fontId="10" fillId="0" borderId="3" xfId="0" applyNumberFormat="1" applyFont="1" applyBorder="1"/>
    <xf numFmtId="0" fontId="13" fillId="5" borderId="2" xfId="0" applyFont="1" applyFill="1" applyBorder="1"/>
    <xf numFmtId="2" fontId="10" fillId="5" borderId="3" xfId="0" applyNumberFormat="1" applyFont="1" applyFill="1" applyBorder="1"/>
    <xf numFmtId="0" fontId="20" fillId="0" borderId="3" xfId="0" applyFont="1" applyBorder="1"/>
    <xf numFmtId="2" fontId="17" fillId="0" borderId="1" xfId="0" applyNumberFormat="1" applyFont="1" applyBorder="1"/>
    <xf numFmtId="2" fontId="19" fillId="0" borderId="1" xfId="0" applyNumberFormat="1" applyFont="1" applyBorder="1"/>
    <xf numFmtId="0" fontId="13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2" fontId="19" fillId="0" borderId="3" xfId="0" applyNumberFormat="1" applyFont="1" applyBorder="1"/>
    <xf numFmtId="0" fontId="5" fillId="0" borderId="2" xfId="0" applyFont="1" applyBorder="1"/>
    <xf numFmtId="2" fontId="9" fillId="0" borderId="3" xfId="0" applyNumberFormat="1" applyFont="1" applyBorder="1"/>
    <xf numFmtId="0" fontId="4" fillId="2" borderId="7" xfId="0" applyFont="1" applyFill="1" applyBorder="1"/>
    <xf numFmtId="2" fontId="10" fillId="2" borderId="8" xfId="0" applyNumberFormat="1" applyFont="1" applyFill="1" applyBorder="1"/>
    <xf numFmtId="2" fontId="10" fillId="2" borderId="9" xfId="0" applyNumberFormat="1" applyFont="1" applyFill="1" applyBorder="1"/>
    <xf numFmtId="0" fontId="23" fillId="0" borderId="4" xfId="0" applyFont="1" applyFill="1" applyBorder="1"/>
    <xf numFmtId="2" fontId="8" fillId="0" borderId="5" xfId="0" applyNumberFormat="1" applyFont="1" applyFill="1" applyBorder="1"/>
    <xf numFmtId="2" fontId="8" fillId="0" borderId="6" xfId="0" applyNumberFormat="1" applyFont="1" applyFill="1" applyBorder="1"/>
    <xf numFmtId="0" fontId="4" fillId="2" borderId="2" xfId="0" applyFont="1" applyFill="1" applyBorder="1"/>
    <xf numFmtId="2" fontId="10" fillId="2" borderId="3" xfId="0" applyNumberFormat="1" applyFont="1" applyFill="1" applyBorder="1"/>
    <xf numFmtId="0" fontId="4" fillId="3" borderId="2" xfId="0" applyFont="1" applyFill="1" applyBorder="1"/>
    <xf numFmtId="2" fontId="10" fillId="3" borderId="3" xfId="0" applyNumberFormat="1" applyFont="1" applyFill="1" applyBorder="1"/>
    <xf numFmtId="0" fontId="13" fillId="0" borderId="2" xfId="0" applyFont="1" applyBorder="1"/>
    <xf numFmtId="2" fontId="8" fillId="0" borderId="3" xfId="0" applyNumberFormat="1" applyFont="1" applyBorder="1"/>
    <xf numFmtId="2" fontId="8" fillId="0" borderId="3" xfId="0" applyNumberFormat="1" applyFont="1" applyFill="1" applyBorder="1"/>
    <xf numFmtId="0" fontId="4" fillId="0" borderId="2" xfId="0" applyFont="1" applyFill="1" applyBorder="1"/>
    <xf numFmtId="2" fontId="10" fillId="0" borderId="3" xfId="0" applyNumberFormat="1" applyFont="1" applyFill="1" applyBorder="1"/>
    <xf numFmtId="0" fontId="4" fillId="0" borderId="2" xfId="0" applyFont="1" applyBorder="1"/>
    <xf numFmtId="0" fontId="5" fillId="0" borderId="2" xfId="0" applyFont="1" applyFill="1" applyBorder="1"/>
    <xf numFmtId="0" fontId="13" fillId="4" borderId="2" xfId="0" applyFont="1" applyFill="1" applyBorder="1"/>
    <xf numFmtId="2" fontId="10" fillId="4" borderId="3" xfId="0" applyNumberFormat="1" applyFont="1" applyFill="1" applyBorder="1"/>
    <xf numFmtId="0" fontId="5" fillId="0" borderId="2" xfId="0" applyFont="1" applyBorder="1" applyAlignment="1">
      <alignment horizontal="left"/>
    </xf>
    <xf numFmtId="2" fontId="15" fillId="0" borderId="3" xfId="0" applyNumberFormat="1" applyFont="1" applyBorder="1"/>
    <xf numFmtId="0" fontId="5" fillId="0" borderId="7" xfId="0" applyFont="1" applyBorder="1"/>
    <xf numFmtId="2" fontId="8" fillId="0" borderId="8" xfId="0" applyNumberFormat="1" applyFont="1" applyFill="1" applyBorder="1"/>
    <xf numFmtId="2" fontId="9" fillId="0" borderId="8" xfId="0" applyNumberFormat="1" applyFont="1" applyBorder="1"/>
    <xf numFmtId="2" fontId="9" fillId="0" borderId="9" xfId="0" applyNumberFormat="1" applyFont="1" applyBorder="1"/>
    <xf numFmtId="0" fontId="5" fillId="0" borderId="4" xfId="0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2" fontId="14" fillId="0" borderId="3" xfId="0" applyNumberFormat="1" applyFont="1" applyFill="1" applyBorder="1"/>
    <xf numFmtId="2" fontId="8" fillId="0" borderId="9" xfId="0" applyNumberFormat="1" applyFont="1" applyFill="1" applyBorder="1"/>
    <xf numFmtId="0" fontId="4" fillId="3" borderId="2" xfId="0" applyFont="1" applyFill="1" applyBorder="1" applyAlignment="1"/>
    <xf numFmtId="0" fontId="5" fillId="3" borderId="2" xfId="0" applyFont="1" applyFill="1" applyBorder="1"/>
    <xf numFmtId="0" fontId="4" fillId="4" borderId="2" xfId="0" applyFont="1" applyFill="1" applyBorder="1"/>
    <xf numFmtId="0" fontId="5" fillId="5" borderId="2" xfId="0" applyFont="1" applyFill="1" applyBorder="1"/>
    <xf numFmtId="2" fontId="8" fillId="5" borderId="3" xfId="0" applyNumberFormat="1" applyFont="1" applyFill="1" applyBorder="1"/>
    <xf numFmtId="0" fontId="2" fillId="0" borderId="2" xfId="0" applyFont="1" applyBorder="1" applyAlignment="1">
      <alignment horizontal="left"/>
    </xf>
    <xf numFmtId="0" fontId="24" fillId="4" borderId="7" xfId="0" applyFont="1" applyFill="1" applyBorder="1"/>
    <xf numFmtId="2" fontId="14" fillId="4" borderId="8" xfId="0" applyNumberFormat="1" applyFont="1" applyFill="1" applyBorder="1"/>
    <xf numFmtId="2" fontId="14" fillId="4" borderId="9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workbookViewId="0">
      <selection activeCell="C11" sqref="C11"/>
    </sheetView>
  </sheetViews>
  <sheetFormatPr defaultRowHeight="17.25"/>
  <cols>
    <col min="1" max="1" width="36.42578125" style="1" customWidth="1"/>
    <col min="2" max="3" width="17.7109375" style="1" customWidth="1"/>
    <col min="4" max="4" width="17.7109375" style="26" customWidth="1"/>
    <col min="5" max="5" width="18.140625" style="1" customWidth="1"/>
    <col min="6" max="16384" width="9.140625" style="1"/>
  </cols>
  <sheetData>
    <row r="1" spans="1:5" ht="25.5" customHeight="1">
      <c r="A1" s="80" t="s">
        <v>0</v>
      </c>
      <c r="B1" s="80"/>
      <c r="C1" s="80"/>
      <c r="D1" s="80"/>
    </row>
    <row r="2" spans="1:5" ht="21" customHeight="1">
      <c r="A2" s="81" t="s">
        <v>1</v>
      </c>
      <c r="B2" s="81"/>
      <c r="C2" s="81"/>
      <c r="D2" s="81"/>
    </row>
    <row r="3" spans="1:5" ht="19.5">
      <c r="A3" s="82" t="s">
        <v>83</v>
      </c>
      <c r="B3" s="82"/>
      <c r="C3" s="82"/>
      <c r="D3" s="82"/>
    </row>
    <row r="4" spans="1:5" ht="19.5">
      <c r="A4" s="83" t="s">
        <v>134</v>
      </c>
      <c r="B4" s="83"/>
      <c r="C4" s="83"/>
      <c r="D4" s="83"/>
    </row>
    <row r="5" spans="1:5" ht="12.75" customHeight="1" thickBot="1">
      <c r="A5" s="2"/>
      <c r="B5" s="3"/>
      <c r="C5" s="3"/>
      <c r="D5" s="22"/>
    </row>
    <row r="6" spans="1:5" ht="18.75" customHeight="1" thickTop="1">
      <c r="A6" s="90" t="s">
        <v>2</v>
      </c>
      <c r="B6" s="92" t="s">
        <v>3</v>
      </c>
      <c r="C6" s="92" t="s">
        <v>135</v>
      </c>
      <c r="D6" s="94" t="s">
        <v>139</v>
      </c>
    </row>
    <row r="7" spans="1:5" ht="18.75" customHeight="1">
      <c r="A7" s="91"/>
      <c r="B7" s="93"/>
      <c r="C7" s="93"/>
      <c r="D7" s="95"/>
    </row>
    <row r="8" spans="1:5" ht="21.95" customHeight="1">
      <c r="A8" s="84" t="s">
        <v>4</v>
      </c>
      <c r="B8" s="85"/>
      <c r="C8" s="85"/>
      <c r="D8" s="86"/>
    </row>
    <row r="9" spans="1:5" ht="21.95" customHeight="1">
      <c r="A9" s="35" t="s">
        <v>92</v>
      </c>
      <c r="B9" s="23"/>
      <c r="C9" s="23"/>
      <c r="D9" s="28"/>
    </row>
    <row r="10" spans="1:5" ht="21.95" customHeight="1">
      <c r="A10" s="36" t="s">
        <v>84</v>
      </c>
      <c r="B10" s="4"/>
      <c r="C10" s="4"/>
      <c r="D10" s="28"/>
    </row>
    <row r="11" spans="1:5" ht="21.95" customHeight="1">
      <c r="A11" s="17" t="s">
        <v>85</v>
      </c>
      <c r="B11" s="33">
        <v>16269594.800000001</v>
      </c>
      <c r="C11" s="33">
        <v>16269594.800000001</v>
      </c>
      <c r="D11" s="19">
        <v>16269594.800000001</v>
      </c>
    </row>
    <row r="12" spans="1:5" ht="21.95" customHeight="1">
      <c r="A12" s="17" t="s">
        <v>86</v>
      </c>
      <c r="B12" s="33">
        <v>7367273</v>
      </c>
      <c r="C12" s="33">
        <v>7367273</v>
      </c>
      <c r="D12" s="19">
        <v>7367273</v>
      </c>
    </row>
    <row r="13" spans="1:5" ht="21.95" customHeight="1">
      <c r="A13" s="18" t="s">
        <v>87</v>
      </c>
      <c r="B13" s="33">
        <v>141722650.18000001</v>
      </c>
      <c r="C13" s="33">
        <v>141722650.18000001</v>
      </c>
      <c r="D13" s="19">
        <v>141722650.18000001</v>
      </c>
    </row>
    <row r="14" spans="1:5" ht="21.95" customHeight="1">
      <c r="A14" s="18" t="s">
        <v>88</v>
      </c>
      <c r="B14" s="33">
        <v>26647172</v>
      </c>
      <c r="C14" s="33">
        <v>26647172</v>
      </c>
      <c r="D14" s="19">
        <v>26647172</v>
      </c>
    </row>
    <row r="15" spans="1:5" ht="21.95" customHeight="1">
      <c r="A15" s="37" t="s">
        <v>89</v>
      </c>
      <c r="B15" s="34">
        <f>SUM(B11:B14)</f>
        <v>192006689.98000002</v>
      </c>
      <c r="C15" s="34">
        <f t="shared" ref="C15:D15" si="0">SUM(C11:C14)</f>
        <v>192006689.98000002</v>
      </c>
      <c r="D15" s="38">
        <f t="shared" si="0"/>
        <v>192006689.98000002</v>
      </c>
    </row>
    <row r="16" spans="1:5" ht="21.95" customHeight="1">
      <c r="A16" s="39" t="s">
        <v>5</v>
      </c>
      <c r="B16" s="4">
        <v>6000000</v>
      </c>
      <c r="C16" s="5">
        <v>1730858</v>
      </c>
      <c r="D16" s="40">
        <v>2408272</v>
      </c>
      <c r="E16" s="6"/>
    </row>
    <row r="17" spans="1:5" ht="21.95" customHeight="1">
      <c r="A17" s="39" t="s">
        <v>6</v>
      </c>
      <c r="B17" s="4">
        <v>100000</v>
      </c>
      <c r="C17" s="5">
        <v>66500</v>
      </c>
      <c r="D17" s="40">
        <v>66500</v>
      </c>
      <c r="E17" s="6"/>
    </row>
    <row r="18" spans="1:5" ht="21.95" customHeight="1">
      <c r="A18" s="39" t="s">
        <v>7</v>
      </c>
      <c r="B18" s="4">
        <v>10282000</v>
      </c>
      <c r="C18" s="5">
        <v>1008920</v>
      </c>
      <c r="D18" s="40">
        <v>1302370</v>
      </c>
      <c r="E18" s="6"/>
    </row>
    <row r="19" spans="1:5" ht="21.95" customHeight="1">
      <c r="A19" s="39" t="s">
        <v>8</v>
      </c>
      <c r="B19" s="4">
        <v>2200000</v>
      </c>
      <c r="C19" s="5">
        <v>1578810</v>
      </c>
      <c r="D19" s="40">
        <v>1578810</v>
      </c>
      <c r="E19" s="6"/>
    </row>
    <row r="20" spans="1:5" ht="21.95" customHeight="1">
      <c r="A20" s="39" t="s">
        <v>9</v>
      </c>
      <c r="B20" s="4">
        <v>1800000</v>
      </c>
      <c r="C20" s="5">
        <v>627453</v>
      </c>
      <c r="D20" s="40">
        <v>852663</v>
      </c>
      <c r="E20" s="6"/>
    </row>
    <row r="21" spans="1:5" ht="21.95" customHeight="1">
      <c r="A21" s="39" t="s">
        <v>10</v>
      </c>
      <c r="B21" s="4">
        <v>1150000</v>
      </c>
      <c r="C21" s="5">
        <v>221020</v>
      </c>
      <c r="D21" s="40">
        <v>344525</v>
      </c>
      <c r="E21" s="6"/>
    </row>
    <row r="22" spans="1:5" ht="21.95" customHeight="1">
      <c r="A22" s="39" t="s">
        <v>11</v>
      </c>
      <c r="B22" s="4">
        <v>1800000</v>
      </c>
      <c r="C22" s="5">
        <v>699700</v>
      </c>
      <c r="D22" s="40">
        <v>835400</v>
      </c>
      <c r="E22" s="6"/>
    </row>
    <row r="23" spans="1:5" ht="21.95" customHeight="1">
      <c r="A23" s="39" t="s">
        <v>12</v>
      </c>
      <c r="B23" s="4">
        <v>200000</v>
      </c>
      <c r="C23" s="5">
        <v>96600</v>
      </c>
      <c r="D23" s="40">
        <v>148250</v>
      </c>
      <c r="E23" s="6"/>
    </row>
    <row r="24" spans="1:5" ht="21.95" customHeight="1">
      <c r="A24" s="39" t="s">
        <v>13</v>
      </c>
      <c r="B24" s="4">
        <v>27000</v>
      </c>
      <c r="C24" s="5">
        <v>20000</v>
      </c>
      <c r="D24" s="40">
        <v>20000</v>
      </c>
      <c r="E24" s="6"/>
    </row>
    <row r="25" spans="1:5" ht="21.95" customHeight="1">
      <c r="A25" s="39" t="s">
        <v>14</v>
      </c>
      <c r="B25" s="4">
        <v>125000</v>
      </c>
      <c r="C25" s="5">
        <v>0</v>
      </c>
      <c r="D25" s="40">
        <v>0</v>
      </c>
      <c r="E25" s="6"/>
    </row>
    <row r="26" spans="1:5" ht="21.95" customHeight="1">
      <c r="A26" s="39" t="s">
        <v>15</v>
      </c>
      <c r="B26" s="4">
        <v>3000</v>
      </c>
      <c r="C26" s="5">
        <v>0</v>
      </c>
      <c r="D26" s="40">
        <v>0</v>
      </c>
      <c r="E26" s="6"/>
    </row>
    <row r="27" spans="1:5" ht="21.95" customHeight="1">
      <c r="A27" s="39" t="s">
        <v>16</v>
      </c>
      <c r="B27" s="4">
        <v>22100000</v>
      </c>
      <c r="C27" s="5">
        <v>3841400</v>
      </c>
      <c r="D27" s="40">
        <v>5973181</v>
      </c>
      <c r="E27" s="6"/>
    </row>
    <row r="28" spans="1:5" ht="21.95" customHeight="1">
      <c r="A28" s="39" t="s">
        <v>17</v>
      </c>
      <c r="B28" s="4">
        <v>7200000</v>
      </c>
      <c r="C28" s="5">
        <v>4725888</v>
      </c>
      <c r="D28" s="40">
        <v>6254991</v>
      </c>
      <c r="E28" s="6"/>
    </row>
    <row r="29" spans="1:5" ht="21.95" customHeight="1">
      <c r="A29" s="39" t="s">
        <v>18</v>
      </c>
      <c r="B29" s="4">
        <v>40000000</v>
      </c>
      <c r="C29" s="5">
        <v>2258651</v>
      </c>
      <c r="D29" s="40">
        <v>3092019</v>
      </c>
      <c r="E29" s="6"/>
    </row>
    <row r="30" spans="1:5" ht="21.95" customHeight="1">
      <c r="A30" s="39" t="s">
        <v>19</v>
      </c>
      <c r="B30" s="4">
        <v>175000</v>
      </c>
      <c r="C30" s="5">
        <v>67240</v>
      </c>
      <c r="D30" s="40">
        <v>84510</v>
      </c>
      <c r="E30" s="6"/>
    </row>
    <row r="31" spans="1:5" ht="21.95" customHeight="1">
      <c r="A31" s="39" t="s">
        <v>105</v>
      </c>
      <c r="B31" s="4"/>
      <c r="C31" s="5">
        <v>150000</v>
      </c>
      <c r="D31" s="40">
        <v>150000</v>
      </c>
      <c r="E31" s="6"/>
    </row>
    <row r="32" spans="1:5" ht="21.95" customHeight="1">
      <c r="A32" s="39" t="s">
        <v>20</v>
      </c>
      <c r="B32" s="4">
        <v>100000</v>
      </c>
      <c r="C32" s="5">
        <v>0</v>
      </c>
      <c r="D32" s="40">
        <v>0</v>
      </c>
      <c r="E32" s="6"/>
    </row>
    <row r="33" spans="1:5" ht="21.95" customHeight="1">
      <c r="A33" s="39" t="s">
        <v>21</v>
      </c>
      <c r="B33" s="4">
        <v>1003000</v>
      </c>
      <c r="C33" s="5">
        <v>233309</v>
      </c>
      <c r="D33" s="40">
        <v>328023</v>
      </c>
      <c r="E33" s="6"/>
    </row>
    <row r="34" spans="1:5" ht="21.95" customHeight="1">
      <c r="A34" s="39" t="s">
        <v>22</v>
      </c>
      <c r="B34" s="4">
        <v>35000</v>
      </c>
      <c r="C34" s="5">
        <v>0</v>
      </c>
      <c r="D34" s="40">
        <v>0</v>
      </c>
      <c r="E34" s="6"/>
    </row>
    <row r="35" spans="1:5" ht="21.95" customHeight="1" thickBot="1">
      <c r="A35" s="41" t="s">
        <v>23</v>
      </c>
      <c r="B35" s="42">
        <f>SUM(B16:B34)</f>
        <v>94300000</v>
      </c>
      <c r="C35" s="42">
        <f>SUM(C16:C34)</f>
        <v>17326349</v>
      </c>
      <c r="D35" s="43">
        <f>SUM(D16:D34)</f>
        <v>23439514</v>
      </c>
      <c r="E35" s="6"/>
    </row>
    <row r="36" spans="1:5" ht="21.95" customHeight="1" thickTop="1">
      <c r="A36" s="44" t="s">
        <v>25</v>
      </c>
      <c r="B36" s="45"/>
      <c r="C36" s="45"/>
      <c r="D36" s="46"/>
      <c r="E36" s="6"/>
    </row>
    <row r="37" spans="1:5" ht="21.95" customHeight="1">
      <c r="A37" s="39" t="s">
        <v>26</v>
      </c>
      <c r="B37" s="8">
        <v>28600000</v>
      </c>
      <c r="C37" s="5">
        <v>564191</v>
      </c>
      <c r="D37" s="40">
        <v>564191</v>
      </c>
      <c r="E37" s="6"/>
    </row>
    <row r="38" spans="1:5" ht="21.95" customHeight="1">
      <c r="A38" s="39" t="s">
        <v>27</v>
      </c>
      <c r="B38" s="8">
        <v>17100000</v>
      </c>
      <c r="C38" s="5">
        <v>0</v>
      </c>
      <c r="D38" s="40">
        <v>0</v>
      </c>
      <c r="E38" s="6"/>
    </row>
    <row r="39" spans="1:5" ht="21.95" customHeight="1">
      <c r="A39" s="47" t="s">
        <v>28</v>
      </c>
      <c r="B39" s="7">
        <f>SUM(B37:B38)</f>
        <v>45700000</v>
      </c>
      <c r="C39" s="7">
        <f>SUM(C37:C38)</f>
        <v>564191</v>
      </c>
      <c r="D39" s="48">
        <f>SUM(D37:D38)</f>
        <v>564191</v>
      </c>
      <c r="E39" s="6"/>
    </row>
    <row r="40" spans="1:5" ht="21.95" customHeight="1">
      <c r="A40" s="47" t="s">
        <v>24</v>
      </c>
      <c r="B40" s="7">
        <f>B39+B35</f>
        <v>140000000</v>
      </c>
      <c r="C40" s="7">
        <f>C39+C35</f>
        <v>17890540</v>
      </c>
      <c r="D40" s="48">
        <f>D39+D35</f>
        <v>24003705</v>
      </c>
      <c r="E40" s="6"/>
    </row>
    <row r="41" spans="1:5" ht="21.95" customHeight="1">
      <c r="A41" s="49" t="s">
        <v>90</v>
      </c>
      <c r="B41" s="9">
        <f>B40+B15</f>
        <v>332006689.98000002</v>
      </c>
      <c r="C41" s="9">
        <f>C40+C15</f>
        <v>209897229.98000002</v>
      </c>
      <c r="D41" s="50">
        <f>D40+D15</f>
        <v>216010394.98000002</v>
      </c>
      <c r="E41" s="6"/>
    </row>
    <row r="42" spans="1:5" ht="21.95" customHeight="1">
      <c r="A42" s="87" t="s">
        <v>29</v>
      </c>
      <c r="B42" s="88"/>
      <c r="C42" s="88"/>
      <c r="D42" s="89"/>
    </row>
    <row r="43" spans="1:5" ht="21.95" customHeight="1">
      <c r="A43" s="51" t="s">
        <v>91</v>
      </c>
      <c r="B43" s="10"/>
      <c r="C43" s="10"/>
      <c r="D43" s="29"/>
    </row>
    <row r="44" spans="1:5" ht="21.95" customHeight="1">
      <c r="A44" s="39" t="s">
        <v>93</v>
      </c>
      <c r="B44" s="8">
        <v>88960750</v>
      </c>
      <c r="C44" s="8">
        <v>19653000</v>
      </c>
      <c r="D44" s="52">
        <v>19653000</v>
      </c>
    </row>
    <row r="45" spans="1:5" ht="21.95" customHeight="1">
      <c r="A45" s="39" t="s">
        <v>30</v>
      </c>
      <c r="B45" s="8">
        <v>266882250</v>
      </c>
      <c r="C45" s="8">
        <v>88959000</v>
      </c>
      <c r="D45" s="52">
        <v>88959000</v>
      </c>
    </row>
    <row r="46" spans="1:5" ht="21.95" customHeight="1">
      <c r="A46" s="39" t="s">
        <v>94</v>
      </c>
      <c r="B46" s="4">
        <v>182906000</v>
      </c>
      <c r="C46" s="4">
        <v>70968000</v>
      </c>
      <c r="D46" s="53">
        <v>70968000</v>
      </c>
    </row>
    <row r="47" spans="1:5" ht="21.95" customHeight="1">
      <c r="A47" s="47" t="s">
        <v>31</v>
      </c>
      <c r="B47" s="7">
        <f>SUM(B44:B46)</f>
        <v>538749000</v>
      </c>
      <c r="C47" s="7">
        <f>SUM(C44:C46)</f>
        <v>179580000</v>
      </c>
      <c r="D47" s="48">
        <f>SUM(D44:D46)</f>
        <v>179580000</v>
      </c>
    </row>
    <row r="48" spans="1:5" ht="21.95" customHeight="1">
      <c r="A48" s="54" t="s">
        <v>32</v>
      </c>
      <c r="B48" s="11"/>
      <c r="C48" s="11"/>
      <c r="D48" s="55"/>
    </row>
    <row r="49" spans="1:5" ht="21.95" customHeight="1">
      <c r="A49" s="39" t="s">
        <v>136</v>
      </c>
      <c r="B49" s="4">
        <v>2600000</v>
      </c>
      <c r="C49" s="4">
        <v>0</v>
      </c>
      <c r="D49" s="53">
        <v>287000</v>
      </c>
    </row>
    <row r="50" spans="1:5" ht="21.95" customHeight="1">
      <c r="A50" s="39" t="s">
        <v>137</v>
      </c>
      <c r="B50" s="4">
        <v>600000</v>
      </c>
      <c r="C50" s="4">
        <v>0</v>
      </c>
      <c r="D50" s="53">
        <v>200000</v>
      </c>
    </row>
    <row r="51" spans="1:5" ht="21.95" customHeight="1">
      <c r="A51" s="39" t="s">
        <v>33</v>
      </c>
      <c r="B51" s="8">
        <v>3000000</v>
      </c>
      <c r="C51" s="8">
        <v>0</v>
      </c>
      <c r="D51" s="52">
        <v>0</v>
      </c>
    </row>
    <row r="52" spans="1:5" ht="21.95" customHeight="1">
      <c r="A52" s="39" t="s">
        <v>34</v>
      </c>
      <c r="B52" s="4">
        <v>130000000</v>
      </c>
      <c r="C52" s="4">
        <v>45536000</v>
      </c>
      <c r="D52" s="53">
        <v>45536000</v>
      </c>
    </row>
    <row r="53" spans="1:5" ht="21.95" customHeight="1">
      <c r="A53" s="56" t="s">
        <v>95</v>
      </c>
      <c r="B53" s="11">
        <f>SUM(B49:B52)</f>
        <v>136200000</v>
      </c>
      <c r="C53" s="11">
        <f>SUM(C49:C52)</f>
        <v>45536000</v>
      </c>
      <c r="D53" s="55">
        <f>SUM(D49:D52)</f>
        <v>46023000</v>
      </c>
    </row>
    <row r="54" spans="1:5" ht="21.95" customHeight="1">
      <c r="A54" s="49" t="s">
        <v>35</v>
      </c>
      <c r="B54" s="9">
        <f>B53+B47</f>
        <v>674949000</v>
      </c>
      <c r="C54" s="9">
        <f>C53+C47</f>
        <v>225116000</v>
      </c>
      <c r="D54" s="50">
        <f>D53+D47</f>
        <v>225603000</v>
      </c>
    </row>
    <row r="55" spans="1:5" ht="21.95" customHeight="1">
      <c r="A55" s="57" t="s">
        <v>131</v>
      </c>
      <c r="B55" s="4"/>
      <c r="C55" s="4">
        <v>2141984.15</v>
      </c>
      <c r="D55" s="53"/>
    </row>
    <row r="56" spans="1:5" ht="21.95" customHeight="1">
      <c r="A56" s="58" t="s">
        <v>36</v>
      </c>
      <c r="B56" s="12">
        <f>B54+B41</f>
        <v>1006955689.98</v>
      </c>
      <c r="C56" s="12">
        <f>C55+C54+C41</f>
        <v>437155214.13</v>
      </c>
      <c r="D56" s="59">
        <f>D55+D54+D41</f>
        <v>441613394.98000002</v>
      </c>
      <c r="E56" s="6"/>
    </row>
    <row r="57" spans="1:5" ht="3" customHeight="1">
      <c r="A57" s="30"/>
      <c r="B57" s="13"/>
      <c r="C57" s="13"/>
      <c r="D57" s="31"/>
    </row>
    <row r="58" spans="1:5" ht="21.95" customHeight="1">
      <c r="A58" s="84" t="s">
        <v>37</v>
      </c>
      <c r="B58" s="85"/>
      <c r="C58" s="85"/>
      <c r="D58" s="86"/>
    </row>
    <row r="59" spans="1:5" ht="21.95" customHeight="1">
      <c r="A59" s="36" t="s">
        <v>98</v>
      </c>
      <c r="B59" s="27"/>
      <c r="C59" s="27"/>
      <c r="D59" s="32"/>
    </row>
    <row r="60" spans="1:5" ht="21.95" customHeight="1">
      <c r="A60" s="36" t="s">
        <v>99</v>
      </c>
      <c r="B60" s="27"/>
      <c r="C60" s="27"/>
      <c r="D60" s="32"/>
    </row>
    <row r="61" spans="1:5" ht="21.95" customHeight="1">
      <c r="A61" s="60" t="s">
        <v>96</v>
      </c>
      <c r="B61" s="8">
        <v>10000000</v>
      </c>
      <c r="C61" s="14">
        <v>0</v>
      </c>
      <c r="D61" s="61">
        <v>0</v>
      </c>
    </row>
    <row r="62" spans="1:5" ht="21.95" customHeight="1">
      <c r="A62" s="39" t="s">
        <v>38</v>
      </c>
      <c r="B62" s="4">
        <v>20000000</v>
      </c>
      <c r="C62" s="14">
        <v>2690212.1</v>
      </c>
      <c r="D62" s="61">
        <v>3383202.5</v>
      </c>
    </row>
    <row r="63" spans="1:5" ht="21.95" customHeight="1">
      <c r="A63" s="39" t="s">
        <v>39</v>
      </c>
      <c r="B63" s="4">
        <v>1000000</v>
      </c>
      <c r="C63" s="5">
        <v>120870</v>
      </c>
      <c r="D63" s="40">
        <v>161160</v>
      </c>
    </row>
    <row r="64" spans="1:5" ht="21.95" customHeight="1">
      <c r="A64" s="39" t="s">
        <v>40</v>
      </c>
      <c r="B64" s="4">
        <v>30000000</v>
      </c>
      <c r="C64" s="5">
        <v>2122170</v>
      </c>
      <c r="D64" s="40">
        <v>2597224</v>
      </c>
    </row>
    <row r="65" spans="1:5" ht="21.95" customHeight="1">
      <c r="A65" s="39" t="s">
        <v>41</v>
      </c>
      <c r="B65" s="4">
        <v>500000</v>
      </c>
      <c r="C65" s="5">
        <v>0</v>
      </c>
      <c r="D65" s="40">
        <v>0</v>
      </c>
    </row>
    <row r="66" spans="1:5" ht="21.95" customHeight="1">
      <c r="A66" s="39" t="s">
        <v>42</v>
      </c>
      <c r="B66" s="4">
        <v>700000</v>
      </c>
      <c r="C66" s="5">
        <v>0</v>
      </c>
      <c r="D66" s="40">
        <v>0</v>
      </c>
    </row>
    <row r="67" spans="1:5" ht="21.95" customHeight="1">
      <c r="A67" s="39" t="s">
        <v>43</v>
      </c>
      <c r="B67" s="4">
        <v>1000000</v>
      </c>
      <c r="C67" s="5">
        <v>25529</v>
      </c>
      <c r="D67" s="40">
        <v>25529</v>
      </c>
    </row>
    <row r="68" spans="1:5" ht="21.95" customHeight="1">
      <c r="A68" s="39" t="s">
        <v>44</v>
      </c>
      <c r="B68" s="4">
        <v>1000000</v>
      </c>
      <c r="C68" s="5">
        <v>225316</v>
      </c>
      <c r="D68" s="40">
        <v>225316</v>
      </c>
    </row>
    <row r="69" spans="1:5" ht="21.95" customHeight="1">
      <c r="A69" s="39" t="s">
        <v>45</v>
      </c>
      <c r="B69" s="4">
        <v>500000</v>
      </c>
      <c r="C69" s="5">
        <v>15000</v>
      </c>
      <c r="D69" s="40">
        <v>15000</v>
      </c>
    </row>
    <row r="70" spans="1:5" ht="21.95" customHeight="1" thickBot="1">
      <c r="A70" s="62" t="s">
        <v>46</v>
      </c>
      <c r="B70" s="63">
        <v>500000</v>
      </c>
      <c r="C70" s="64">
        <v>0</v>
      </c>
      <c r="D70" s="65">
        <v>12104</v>
      </c>
    </row>
    <row r="71" spans="1:5" ht="21.95" customHeight="1" thickTop="1">
      <c r="A71" s="66" t="s">
        <v>47</v>
      </c>
      <c r="B71" s="45">
        <v>500000</v>
      </c>
      <c r="C71" s="67">
        <v>0</v>
      </c>
      <c r="D71" s="68">
        <v>5000</v>
      </c>
    </row>
    <row r="72" spans="1:5" ht="21.95" customHeight="1">
      <c r="A72" s="39" t="s">
        <v>48</v>
      </c>
      <c r="B72" s="4">
        <v>300000</v>
      </c>
      <c r="C72" s="5">
        <v>2660</v>
      </c>
      <c r="D72" s="40">
        <v>12385</v>
      </c>
    </row>
    <row r="73" spans="1:5" ht="21.95" customHeight="1">
      <c r="A73" s="39" t="s">
        <v>49</v>
      </c>
      <c r="B73" s="4">
        <v>8000000</v>
      </c>
      <c r="C73" s="5">
        <v>1071920</v>
      </c>
      <c r="D73" s="40">
        <v>1337400</v>
      </c>
    </row>
    <row r="74" spans="1:5" ht="21.95" customHeight="1">
      <c r="A74" s="39" t="s">
        <v>97</v>
      </c>
      <c r="B74" s="4">
        <v>3000000</v>
      </c>
      <c r="C74" s="5">
        <v>0</v>
      </c>
      <c r="D74" s="40">
        <v>0</v>
      </c>
    </row>
    <row r="75" spans="1:5" ht="21.95" customHeight="1">
      <c r="A75" s="47" t="s">
        <v>100</v>
      </c>
      <c r="B75" s="7">
        <f>SUM(B61:B74)</f>
        <v>77000000</v>
      </c>
      <c r="C75" s="7">
        <f>SUM(C61:C74)</f>
        <v>6273677.0999999996</v>
      </c>
      <c r="D75" s="48">
        <f>SUM(D61:D74)</f>
        <v>7774320.5</v>
      </c>
      <c r="E75" s="6"/>
    </row>
    <row r="76" spans="1:5" ht="21.95" customHeight="1">
      <c r="A76" s="54" t="s">
        <v>101</v>
      </c>
      <c r="B76" s="11"/>
      <c r="C76" s="11"/>
      <c r="D76" s="55"/>
      <c r="E76" s="6"/>
    </row>
    <row r="77" spans="1:5" s="20" customFormat="1" ht="21.95" customHeight="1">
      <c r="A77" s="39" t="s">
        <v>38</v>
      </c>
      <c r="B77" s="4">
        <v>61100000</v>
      </c>
      <c r="C77" s="4">
        <v>755659.7</v>
      </c>
      <c r="D77" s="53">
        <v>1040768.6</v>
      </c>
    </row>
    <row r="78" spans="1:5" s="20" customFormat="1" ht="21.95" customHeight="1">
      <c r="A78" s="39" t="s">
        <v>39</v>
      </c>
      <c r="B78" s="4">
        <v>1000000</v>
      </c>
      <c r="C78" s="4">
        <v>17225</v>
      </c>
      <c r="D78" s="53">
        <v>27225</v>
      </c>
    </row>
    <row r="79" spans="1:5" s="20" customFormat="1" ht="21.95" customHeight="1">
      <c r="A79" s="39" t="s">
        <v>41</v>
      </c>
      <c r="B79" s="4">
        <v>500000</v>
      </c>
      <c r="C79" s="4">
        <v>0</v>
      </c>
      <c r="D79" s="53">
        <v>0</v>
      </c>
    </row>
    <row r="80" spans="1:5" s="20" customFormat="1" ht="21.95" customHeight="1">
      <c r="A80" s="39" t="s">
        <v>42</v>
      </c>
      <c r="B80" s="4">
        <v>800000</v>
      </c>
      <c r="C80" s="4">
        <v>76179</v>
      </c>
      <c r="D80" s="53">
        <v>86700</v>
      </c>
    </row>
    <row r="81" spans="1:5" s="20" customFormat="1" ht="21.95" customHeight="1">
      <c r="A81" s="39" t="s">
        <v>43</v>
      </c>
      <c r="B81" s="4">
        <v>2000000</v>
      </c>
      <c r="C81" s="4">
        <v>30579</v>
      </c>
      <c r="D81" s="53">
        <v>37579</v>
      </c>
    </row>
    <row r="82" spans="1:5" s="20" customFormat="1" ht="21.95" customHeight="1">
      <c r="A82" s="39" t="s">
        <v>44</v>
      </c>
      <c r="B82" s="4">
        <v>3500000</v>
      </c>
      <c r="C82" s="4">
        <v>64766</v>
      </c>
      <c r="D82" s="53">
        <v>64766</v>
      </c>
    </row>
    <row r="83" spans="1:5" s="20" customFormat="1" ht="21.95" customHeight="1">
      <c r="A83" s="39" t="s">
        <v>45</v>
      </c>
      <c r="B83" s="4">
        <v>500000</v>
      </c>
      <c r="C83" s="4">
        <v>92983</v>
      </c>
      <c r="D83" s="53">
        <v>96983</v>
      </c>
    </row>
    <row r="84" spans="1:5" s="20" customFormat="1" ht="21.95" customHeight="1">
      <c r="A84" s="39" t="s">
        <v>102</v>
      </c>
      <c r="B84" s="4">
        <v>4000000</v>
      </c>
      <c r="C84" s="4">
        <v>250735</v>
      </c>
      <c r="D84" s="53">
        <v>380378</v>
      </c>
    </row>
    <row r="85" spans="1:5" s="20" customFormat="1" ht="21.95" customHeight="1">
      <c r="A85" s="39" t="s">
        <v>46</v>
      </c>
      <c r="B85" s="4">
        <v>500000</v>
      </c>
      <c r="C85" s="4">
        <v>58314</v>
      </c>
      <c r="D85" s="53">
        <v>161916</v>
      </c>
    </row>
    <row r="86" spans="1:5" s="20" customFormat="1" ht="21.95" customHeight="1">
      <c r="A86" s="39" t="s">
        <v>103</v>
      </c>
      <c r="B86" s="4">
        <v>5000000</v>
      </c>
      <c r="C86" s="4">
        <v>811929</v>
      </c>
      <c r="D86" s="53">
        <v>1531120</v>
      </c>
    </row>
    <row r="87" spans="1:5" s="20" customFormat="1" ht="21.95" customHeight="1">
      <c r="A87" s="39" t="s">
        <v>106</v>
      </c>
      <c r="B87" s="4">
        <v>200000</v>
      </c>
      <c r="C87" s="4">
        <v>1375</v>
      </c>
      <c r="D87" s="53">
        <v>1375</v>
      </c>
    </row>
    <row r="88" spans="1:5" s="20" customFormat="1" ht="21.95" customHeight="1">
      <c r="A88" s="39" t="s">
        <v>104</v>
      </c>
      <c r="B88" s="4">
        <v>200000</v>
      </c>
      <c r="C88" s="4">
        <v>138008</v>
      </c>
      <c r="D88" s="53">
        <v>198868</v>
      </c>
    </row>
    <row r="89" spans="1:5" s="20" customFormat="1" ht="21.95" customHeight="1">
      <c r="A89" s="39" t="s">
        <v>50</v>
      </c>
      <c r="B89" s="4">
        <v>8000000</v>
      </c>
      <c r="C89" s="4">
        <v>0</v>
      </c>
      <c r="D89" s="53">
        <v>0</v>
      </c>
    </row>
    <row r="90" spans="1:5" s="20" customFormat="1" ht="21.95" customHeight="1">
      <c r="A90" s="39" t="s">
        <v>51</v>
      </c>
      <c r="B90" s="4">
        <v>2500000</v>
      </c>
      <c r="C90" s="4">
        <v>50850</v>
      </c>
      <c r="D90" s="53">
        <v>111700</v>
      </c>
    </row>
    <row r="91" spans="1:5" s="20" customFormat="1" ht="21.95" customHeight="1">
      <c r="A91" s="39" t="s">
        <v>52</v>
      </c>
      <c r="B91" s="4">
        <v>5000000</v>
      </c>
      <c r="C91" s="4">
        <v>663582</v>
      </c>
      <c r="D91" s="53">
        <v>779214</v>
      </c>
    </row>
    <row r="92" spans="1:5" ht="21.95" customHeight="1">
      <c r="A92" s="54" t="s">
        <v>53</v>
      </c>
      <c r="B92" s="11">
        <f>SUM(B77:B91)</f>
        <v>94800000</v>
      </c>
      <c r="C92" s="11">
        <f>SUM(C77:C91)</f>
        <v>3012184.7</v>
      </c>
      <c r="D92" s="55">
        <f>SUM(D77:D91)</f>
        <v>4518592.5999999996</v>
      </c>
      <c r="E92" s="6"/>
    </row>
    <row r="93" spans="1:5" ht="21.95" customHeight="1">
      <c r="A93" s="47" t="s">
        <v>107</v>
      </c>
      <c r="B93" s="7">
        <f>B92+B75</f>
        <v>171800000</v>
      </c>
      <c r="C93" s="7">
        <f>C92+C75</f>
        <v>9285861.8000000007</v>
      </c>
      <c r="D93" s="48">
        <f>D92+D75</f>
        <v>12292913.1</v>
      </c>
      <c r="E93" s="6"/>
    </row>
    <row r="94" spans="1:5" ht="21.95" customHeight="1">
      <c r="A94" s="54" t="s">
        <v>108</v>
      </c>
      <c r="B94" s="4"/>
      <c r="C94" s="4"/>
      <c r="D94" s="55"/>
    </row>
    <row r="95" spans="1:5" ht="21.95" customHeight="1">
      <c r="A95" s="54" t="s">
        <v>115</v>
      </c>
      <c r="B95" s="4"/>
      <c r="C95" s="4"/>
      <c r="D95" s="55"/>
    </row>
    <row r="96" spans="1:5" ht="21.95" customHeight="1">
      <c r="A96" s="39" t="s">
        <v>54</v>
      </c>
      <c r="B96" s="8">
        <v>6850000</v>
      </c>
      <c r="C96" s="5">
        <v>0</v>
      </c>
      <c r="D96" s="40">
        <v>0</v>
      </c>
    </row>
    <row r="97" spans="1:4" ht="21.95" customHeight="1">
      <c r="A97" s="39" t="s">
        <v>55</v>
      </c>
      <c r="B97" s="8">
        <v>8260000</v>
      </c>
      <c r="C97" s="5">
        <v>0</v>
      </c>
      <c r="D97" s="40">
        <v>0</v>
      </c>
    </row>
    <row r="98" spans="1:4" ht="21.95" customHeight="1">
      <c r="A98" s="39" t="s">
        <v>56</v>
      </c>
      <c r="B98" s="4">
        <v>350000</v>
      </c>
      <c r="C98" s="5">
        <v>0</v>
      </c>
      <c r="D98" s="40">
        <v>0</v>
      </c>
    </row>
    <row r="99" spans="1:4" ht="21.95" customHeight="1">
      <c r="A99" s="39" t="s">
        <v>57</v>
      </c>
      <c r="B99" s="4">
        <v>550000</v>
      </c>
      <c r="C99" s="5">
        <v>0</v>
      </c>
      <c r="D99" s="40">
        <v>0</v>
      </c>
    </row>
    <row r="100" spans="1:4" ht="21.95" customHeight="1">
      <c r="A100" s="39" t="s">
        <v>58</v>
      </c>
      <c r="B100" s="4">
        <v>500000</v>
      </c>
      <c r="C100" s="5">
        <v>0</v>
      </c>
      <c r="D100" s="40">
        <v>0</v>
      </c>
    </row>
    <row r="101" spans="1:4" ht="21.95" customHeight="1">
      <c r="A101" s="39" t="s">
        <v>59</v>
      </c>
      <c r="B101" s="4">
        <v>3050000</v>
      </c>
      <c r="C101" s="5">
        <v>0</v>
      </c>
      <c r="D101" s="40">
        <v>0</v>
      </c>
    </row>
    <row r="102" spans="1:4" ht="21.95" customHeight="1">
      <c r="A102" s="39" t="s">
        <v>60</v>
      </c>
      <c r="B102" s="4">
        <v>3525000</v>
      </c>
      <c r="C102" s="5">
        <v>0</v>
      </c>
      <c r="D102" s="40">
        <v>0</v>
      </c>
    </row>
    <row r="103" spans="1:4" ht="21.95" customHeight="1">
      <c r="A103" s="39" t="s">
        <v>61</v>
      </c>
      <c r="B103" s="4">
        <v>2650000</v>
      </c>
      <c r="C103" s="5">
        <v>0</v>
      </c>
      <c r="D103" s="40">
        <v>0</v>
      </c>
    </row>
    <row r="104" spans="1:4" ht="21.95" customHeight="1" thickBot="1">
      <c r="A104" s="62" t="s">
        <v>62</v>
      </c>
      <c r="B104" s="63">
        <v>10500000</v>
      </c>
      <c r="C104" s="64">
        <v>0</v>
      </c>
      <c r="D104" s="65">
        <v>1555000</v>
      </c>
    </row>
    <row r="105" spans="1:4" ht="21.95" customHeight="1" thickTop="1">
      <c r="A105" s="66" t="s">
        <v>109</v>
      </c>
      <c r="B105" s="45">
        <v>50000000</v>
      </c>
      <c r="C105" s="67">
        <v>0</v>
      </c>
      <c r="D105" s="68">
        <v>0</v>
      </c>
    </row>
    <row r="106" spans="1:4" ht="21.95" customHeight="1">
      <c r="A106" s="39" t="s">
        <v>110</v>
      </c>
      <c r="B106" s="4">
        <v>23650132.199999999</v>
      </c>
      <c r="C106" s="5">
        <v>356330</v>
      </c>
      <c r="D106" s="40">
        <v>904380</v>
      </c>
    </row>
    <row r="107" spans="1:4" ht="21.95" customHeight="1">
      <c r="A107" s="39" t="s">
        <v>111</v>
      </c>
      <c r="B107" s="4">
        <v>3100000</v>
      </c>
      <c r="C107" s="5">
        <v>0</v>
      </c>
      <c r="D107" s="40">
        <v>0</v>
      </c>
    </row>
    <row r="108" spans="1:4" ht="21.95" customHeight="1">
      <c r="A108" s="39" t="s">
        <v>112</v>
      </c>
      <c r="B108" s="4">
        <v>15000000</v>
      </c>
      <c r="C108" s="5">
        <v>0</v>
      </c>
      <c r="D108" s="40">
        <v>15000000</v>
      </c>
    </row>
    <row r="109" spans="1:4" ht="21.95" customHeight="1">
      <c r="A109" s="39" t="s">
        <v>68</v>
      </c>
      <c r="B109" s="4">
        <v>4500000</v>
      </c>
      <c r="C109" s="5">
        <v>500000</v>
      </c>
      <c r="D109" s="40">
        <v>500000</v>
      </c>
    </row>
    <row r="110" spans="1:4" ht="21.95" customHeight="1">
      <c r="A110" s="39" t="s">
        <v>63</v>
      </c>
      <c r="B110" s="4">
        <v>32650000</v>
      </c>
      <c r="C110" s="5">
        <v>0</v>
      </c>
      <c r="D110" s="40">
        <v>0</v>
      </c>
    </row>
    <row r="111" spans="1:4" ht="21.95" customHeight="1">
      <c r="A111" s="39" t="s">
        <v>66</v>
      </c>
      <c r="B111" s="4">
        <v>1000000</v>
      </c>
      <c r="C111" s="5">
        <v>0</v>
      </c>
      <c r="D111" s="40">
        <v>0</v>
      </c>
    </row>
    <row r="112" spans="1:4" ht="21.95" customHeight="1">
      <c r="A112" s="39" t="s">
        <v>67</v>
      </c>
      <c r="B112" s="4">
        <v>3174689.98</v>
      </c>
      <c r="C112" s="5">
        <v>0</v>
      </c>
      <c r="D112" s="40">
        <v>0</v>
      </c>
    </row>
    <row r="113" spans="1:5" ht="21.95" customHeight="1">
      <c r="A113" s="39" t="s">
        <v>79</v>
      </c>
      <c r="B113" s="4">
        <v>10000000</v>
      </c>
      <c r="C113" s="5">
        <v>429952.77</v>
      </c>
      <c r="D113" s="40">
        <v>820417.77</v>
      </c>
    </row>
    <row r="114" spans="1:5" ht="21.95" customHeight="1">
      <c r="A114" s="39" t="s">
        <v>113</v>
      </c>
      <c r="B114" s="4">
        <v>11625000</v>
      </c>
      <c r="C114" s="5">
        <v>0</v>
      </c>
      <c r="D114" s="40">
        <v>0</v>
      </c>
    </row>
    <row r="115" spans="1:5" ht="21.95" customHeight="1">
      <c r="A115" s="39" t="s">
        <v>69</v>
      </c>
      <c r="B115" s="4">
        <v>9395000</v>
      </c>
      <c r="C115" s="5">
        <v>0</v>
      </c>
      <c r="D115" s="40">
        <v>0</v>
      </c>
    </row>
    <row r="116" spans="1:5" ht="21.95" customHeight="1">
      <c r="A116" s="39" t="s">
        <v>65</v>
      </c>
      <c r="B116" s="4">
        <v>3400000</v>
      </c>
      <c r="C116" s="5">
        <v>0</v>
      </c>
      <c r="D116" s="40">
        <v>0</v>
      </c>
    </row>
    <row r="117" spans="1:5" ht="21.95" customHeight="1">
      <c r="A117" s="39" t="s">
        <v>114</v>
      </c>
      <c r="B117" s="4">
        <v>8040000</v>
      </c>
      <c r="C117" s="5">
        <v>46075</v>
      </c>
      <c r="D117" s="40">
        <v>296075</v>
      </c>
    </row>
    <row r="118" spans="1:5" ht="21.95" customHeight="1">
      <c r="A118" s="39" t="s">
        <v>70</v>
      </c>
      <c r="B118" s="4">
        <v>4600000</v>
      </c>
      <c r="C118" s="5">
        <v>511000</v>
      </c>
      <c r="D118" s="40">
        <v>511000</v>
      </c>
    </row>
    <row r="119" spans="1:5" ht="21.95" customHeight="1">
      <c r="A119" s="47" t="s">
        <v>71</v>
      </c>
      <c r="B119" s="7">
        <f>SUM(B96:B118)</f>
        <v>216369822.17999998</v>
      </c>
      <c r="C119" s="7">
        <f>SUM(C96:C118)</f>
        <v>1843357.77</v>
      </c>
      <c r="D119" s="48">
        <f>SUM(D96:D118)</f>
        <v>19586872.77</v>
      </c>
    </row>
    <row r="120" spans="1:5" ht="21.95" customHeight="1">
      <c r="A120" s="54" t="s">
        <v>72</v>
      </c>
      <c r="B120" s="11"/>
      <c r="C120" s="11"/>
      <c r="D120" s="69"/>
    </row>
    <row r="121" spans="1:5" ht="21.95" customHeight="1">
      <c r="A121" s="39" t="s">
        <v>73</v>
      </c>
      <c r="B121" s="4">
        <v>6000000</v>
      </c>
      <c r="C121" s="5">
        <v>0</v>
      </c>
      <c r="D121" s="40">
        <v>0</v>
      </c>
    </row>
    <row r="122" spans="1:5" ht="21.95" customHeight="1">
      <c r="A122" s="39" t="s">
        <v>74</v>
      </c>
      <c r="B122" s="4">
        <v>8000000</v>
      </c>
      <c r="C122" s="5">
        <v>50000</v>
      </c>
      <c r="D122" s="40">
        <v>50000</v>
      </c>
    </row>
    <row r="123" spans="1:5" ht="21.95" customHeight="1">
      <c r="A123" s="39" t="s">
        <v>75</v>
      </c>
      <c r="B123" s="4">
        <v>1000000</v>
      </c>
      <c r="C123" s="5">
        <v>205000</v>
      </c>
      <c r="D123" s="40">
        <v>270000</v>
      </c>
    </row>
    <row r="124" spans="1:5" ht="21.95" customHeight="1">
      <c r="A124" s="47" t="s">
        <v>76</v>
      </c>
      <c r="B124" s="7">
        <f>SUM(B121:B123)</f>
        <v>15000000</v>
      </c>
      <c r="C124" s="7">
        <f>SUM(C121:C123)</f>
        <v>255000</v>
      </c>
      <c r="D124" s="48">
        <f>SUM(D121:D123)</f>
        <v>320000</v>
      </c>
    </row>
    <row r="125" spans="1:5" ht="21.95" customHeight="1">
      <c r="A125" s="47" t="s">
        <v>116</v>
      </c>
      <c r="B125" s="7">
        <f>B124+B119</f>
        <v>231369822.17999998</v>
      </c>
      <c r="C125" s="7">
        <f>C124+C119</f>
        <v>2098357.77</v>
      </c>
      <c r="D125" s="48">
        <f>D124+D119</f>
        <v>19906872.77</v>
      </c>
      <c r="E125" s="6"/>
    </row>
    <row r="126" spans="1:5" ht="21.95" customHeight="1">
      <c r="A126" s="54" t="s">
        <v>117</v>
      </c>
      <c r="B126" s="11"/>
      <c r="C126" s="11"/>
      <c r="D126" s="55"/>
    </row>
    <row r="127" spans="1:5" ht="21.95" customHeight="1">
      <c r="A127" s="39" t="s">
        <v>54</v>
      </c>
      <c r="B127" s="4">
        <v>9150000</v>
      </c>
      <c r="C127" s="4">
        <v>0</v>
      </c>
      <c r="D127" s="53">
        <v>450000</v>
      </c>
    </row>
    <row r="128" spans="1:5" ht="21.95" customHeight="1">
      <c r="A128" s="39" t="s">
        <v>55</v>
      </c>
      <c r="B128" s="4">
        <v>11740000</v>
      </c>
      <c r="C128" s="4">
        <v>0</v>
      </c>
      <c r="D128" s="53">
        <v>750000</v>
      </c>
    </row>
    <row r="129" spans="1:4" ht="21.95" customHeight="1">
      <c r="A129" s="39" t="s">
        <v>56</v>
      </c>
      <c r="B129" s="4">
        <v>450000</v>
      </c>
      <c r="C129" s="4">
        <v>0</v>
      </c>
      <c r="D129" s="53">
        <v>0</v>
      </c>
    </row>
    <row r="130" spans="1:4" ht="21.95" customHeight="1">
      <c r="A130" s="39" t="s">
        <v>57</v>
      </c>
      <c r="B130" s="4">
        <v>850000</v>
      </c>
      <c r="C130" s="4">
        <v>0</v>
      </c>
      <c r="D130" s="53">
        <v>0</v>
      </c>
    </row>
    <row r="131" spans="1:4" ht="21.95" customHeight="1">
      <c r="A131" s="39" t="s">
        <v>58</v>
      </c>
      <c r="B131" s="4">
        <v>700000</v>
      </c>
      <c r="C131" s="4">
        <v>0</v>
      </c>
      <c r="D131" s="53">
        <v>0</v>
      </c>
    </row>
    <row r="132" spans="1:4" ht="21.95" customHeight="1">
      <c r="A132" s="39" t="s">
        <v>59</v>
      </c>
      <c r="B132" s="4">
        <v>3450000</v>
      </c>
      <c r="C132" s="4">
        <v>0</v>
      </c>
      <c r="D132" s="53">
        <v>100000</v>
      </c>
    </row>
    <row r="133" spans="1:4" ht="21.95" customHeight="1">
      <c r="A133" s="39" t="s">
        <v>60</v>
      </c>
      <c r="B133" s="4">
        <v>3475000</v>
      </c>
      <c r="C133" s="4">
        <v>30000</v>
      </c>
      <c r="D133" s="53">
        <v>58000</v>
      </c>
    </row>
    <row r="134" spans="1:4" ht="21.95" customHeight="1">
      <c r="A134" s="39" t="s">
        <v>61</v>
      </c>
      <c r="B134" s="4">
        <v>3450000</v>
      </c>
      <c r="C134" s="4">
        <v>0</v>
      </c>
      <c r="D134" s="53">
        <v>0</v>
      </c>
    </row>
    <row r="135" spans="1:4" ht="21.95" customHeight="1">
      <c r="A135" s="39" t="s">
        <v>62</v>
      </c>
      <c r="B135" s="4">
        <v>10700000</v>
      </c>
      <c r="C135" s="4">
        <v>0</v>
      </c>
      <c r="D135" s="53">
        <v>360000</v>
      </c>
    </row>
    <row r="136" spans="1:4" ht="21.95" customHeight="1">
      <c r="A136" s="39" t="s">
        <v>110</v>
      </c>
      <c r="B136" s="4">
        <v>32649867.800000001</v>
      </c>
      <c r="C136" s="4">
        <v>136800</v>
      </c>
      <c r="D136" s="53">
        <v>147500</v>
      </c>
    </row>
    <row r="137" spans="1:4" ht="21.95" customHeight="1">
      <c r="A137" s="39" t="s">
        <v>111</v>
      </c>
      <c r="B137" s="4">
        <v>3100000</v>
      </c>
      <c r="C137" s="4">
        <v>0</v>
      </c>
      <c r="D137" s="53">
        <v>0</v>
      </c>
    </row>
    <row r="138" spans="1:4" ht="21.95" customHeight="1" thickBot="1">
      <c r="A138" s="62" t="s">
        <v>63</v>
      </c>
      <c r="B138" s="63">
        <v>45350000</v>
      </c>
      <c r="C138" s="63">
        <v>0</v>
      </c>
      <c r="D138" s="70">
        <v>0</v>
      </c>
    </row>
    <row r="139" spans="1:4" ht="21.95" customHeight="1" thickTop="1">
      <c r="A139" s="66" t="s">
        <v>118</v>
      </c>
      <c r="B139" s="45">
        <v>40450000</v>
      </c>
      <c r="C139" s="45">
        <v>0</v>
      </c>
      <c r="D139" s="46">
        <v>0</v>
      </c>
    </row>
    <row r="140" spans="1:4" ht="21.95" customHeight="1">
      <c r="A140" s="39" t="s">
        <v>69</v>
      </c>
      <c r="B140" s="4">
        <v>17405000</v>
      </c>
      <c r="C140" s="4">
        <v>0</v>
      </c>
      <c r="D140" s="53">
        <v>0</v>
      </c>
    </row>
    <row r="141" spans="1:4" ht="21.95" customHeight="1">
      <c r="A141" s="39" t="s">
        <v>64</v>
      </c>
      <c r="B141" s="4">
        <v>79000000</v>
      </c>
      <c r="C141" s="4">
        <v>0</v>
      </c>
      <c r="D141" s="53">
        <v>6583789</v>
      </c>
    </row>
    <row r="142" spans="1:4" ht="21.95" customHeight="1">
      <c r="A142" s="39" t="s">
        <v>65</v>
      </c>
      <c r="B142" s="4">
        <v>5700000</v>
      </c>
      <c r="C142" s="4">
        <v>0</v>
      </c>
      <c r="D142" s="53">
        <v>0</v>
      </c>
    </row>
    <row r="143" spans="1:4" ht="21.95" customHeight="1">
      <c r="A143" s="39" t="s">
        <v>114</v>
      </c>
      <c r="B143" s="4">
        <v>11660000</v>
      </c>
      <c r="C143" s="4">
        <v>0</v>
      </c>
      <c r="D143" s="53">
        <v>0</v>
      </c>
    </row>
    <row r="144" spans="1:4" ht="21.95" customHeight="1">
      <c r="A144" s="39" t="s">
        <v>70</v>
      </c>
      <c r="B144" s="4">
        <v>5400000</v>
      </c>
      <c r="C144" s="4">
        <v>104589</v>
      </c>
      <c r="D144" s="53">
        <v>290055</v>
      </c>
    </row>
    <row r="145" spans="1:4" ht="21.95" customHeight="1">
      <c r="A145" s="47" t="s">
        <v>77</v>
      </c>
      <c r="B145" s="7">
        <f>SUM(B127:B144)</f>
        <v>284679867.80000001</v>
      </c>
      <c r="C145" s="7">
        <f>SUM(C127:C144)</f>
        <v>271389</v>
      </c>
      <c r="D145" s="48">
        <f>SUM(D127:D144)</f>
        <v>8739344</v>
      </c>
    </row>
    <row r="146" spans="1:4" ht="21.95" customHeight="1">
      <c r="A146" s="47" t="s">
        <v>78</v>
      </c>
      <c r="B146" s="7">
        <f>B145+B125</f>
        <v>516049689.98000002</v>
      </c>
      <c r="C146" s="7">
        <f>C145+C125</f>
        <v>2369746.77</v>
      </c>
      <c r="D146" s="48">
        <f>D145+D125</f>
        <v>28646216.77</v>
      </c>
    </row>
    <row r="147" spans="1:4" ht="21.95" customHeight="1">
      <c r="A147" s="71" t="s">
        <v>128</v>
      </c>
      <c r="B147" s="9">
        <f>B146+B75</f>
        <v>593049689.98000002</v>
      </c>
      <c r="C147" s="9">
        <f>C146+C93</f>
        <v>11655608.57</v>
      </c>
      <c r="D147" s="50">
        <f>D146+D93</f>
        <v>40939129.869999997</v>
      </c>
    </row>
    <row r="148" spans="1:4" s="20" customFormat="1" ht="21.95" customHeight="1">
      <c r="A148" s="54" t="s">
        <v>125</v>
      </c>
      <c r="B148" s="11"/>
      <c r="C148" s="11"/>
      <c r="D148" s="55"/>
    </row>
    <row r="149" spans="1:4" s="20" customFormat="1" ht="21.95" customHeight="1">
      <c r="A149" s="57" t="s">
        <v>119</v>
      </c>
      <c r="B149" s="4">
        <v>2600000</v>
      </c>
      <c r="C149" s="4">
        <v>216000</v>
      </c>
      <c r="D149" s="53">
        <v>216000</v>
      </c>
    </row>
    <row r="150" spans="1:4" s="20" customFormat="1" ht="21.95" customHeight="1">
      <c r="A150" s="57" t="s">
        <v>138</v>
      </c>
      <c r="B150" s="4">
        <v>600000</v>
      </c>
      <c r="C150" s="4">
        <v>0</v>
      </c>
      <c r="D150" s="53">
        <v>0</v>
      </c>
    </row>
    <row r="151" spans="1:4" s="20" customFormat="1" ht="21.95" customHeight="1">
      <c r="A151" s="57" t="s">
        <v>120</v>
      </c>
      <c r="B151" s="4">
        <v>130000000</v>
      </c>
      <c r="C151" s="4">
        <v>45536000</v>
      </c>
      <c r="D151" s="53">
        <v>45536000</v>
      </c>
    </row>
    <row r="152" spans="1:4" s="20" customFormat="1" ht="21.95" customHeight="1">
      <c r="A152" s="57" t="s">
        <v>121</v>
      </c>
      <c r="B152" s="4">
        <v>156809000</v>
      </c>
      <c r="C152" s="4">
        <v>60619174</v>
      </c>
      <c r="D152" s="53">
        <v>61629724</v>
      </c>
    </row>
    <row r="153" spans="1:4" s="20" customFormat="1" ht="21.95" customHeight="1">
      <c r="A153" s="57" t="s">
        <v>122</v>
      </c>
      <c r="B153" s="4">
        <v>24398000</v>
      </c>
      <c r="C153" s="4">
        <v>6973402.5999999996</v>
      </c>
      <c r="D153" s="53">
        <v>8710528.8000000007</v>
      </c>
    </row>
    <row r="154" spans="1:4" s="20" customFormat="1" ht="21.95" customHeight="1">
      <c r="A154" s="57" t="s">
        <v>123</v>
      </c>
      <c r="B154" s="4">
        <v>1699000</v>
      </c>
      <c r="C154" s="4">
        <v>447880.8</v>
      </c>
      <c r="D154" s="53">
        <v>527714.30000000005</v>
      </c>
    </row>
    <row r="155" spans="1:4" s="20" customFormat="1" ht="21.95" customHeight="1">
      <c r="A155" s="57" t="s">
        <v>124</v>
      </c>
      <c r="B155" s="4">
        <v>3000000</v>
      </c>
      <c r="C155" s="4">
        <v>0</v>
      </c>
      <c r="D155" s="53">
        <v>0</v>
      </c>
    </row>
    <row r="156" spans="1:4" s="20" customFormat="1" ht="21.95" customHeight="1">
      <c r="A156" s="72" t="s">
        <v>126</v>
      </c>
      <c r="B156" s="21">
        <f>SUM(B149:B155)</f>
        <v>319106000</v>
      </c>
      <c r="C156" s="9">
        <f>SUM(C149:C155)</f>
        <v>113792457.39999999</v>
      </c>
      <c r="D156" s="50">
        <f>SUM(D149:D155)</f>
        <v>116619967.09999999</v>
      </c>
    </row>
    <row r="157" spans="1:4" s="20" customFormat="1" ht="21.95" customHeight="1">
      <c r="A157" s="73" t="s">
        <v>127</v>
      </c>
      <c r="B157" s="12">
        <f>B156+B146+B93</f>
        <v>1006955689.98</v>
      </c>
      <c r="C157" s="12">
        <f>C147+C156</f>
        <v>125448065.97</v>
      </c>
      <c r="D157" s="59">
        <f>D147+D156</f>
        <v>157559096.97</v>
      </c>
    </row>
    <row r="158" spans="1:4" ht="3" customHeight="1">
      <c r="A158" s="74"/>
      <c r="B158" s="24"/>
      <c r="C158" s="24"/>
      <c r="D158" s="75" t="s">
        <v>80</v>
      </c>
    </row>
    <row r="159" spans="1:4" ht="21.95" customHeight="1">
      <c r="A159" s="76" t="s">
        <v>132</v>
      </c>
      <c r="B159" s="15"/>
      <c r="C159" s="5">
        <f>C160+C161+C162</f>
        <v>311707148.15999997</v>
      </c>
      <c r="D159" s="40">
        <f>D160+D161+D162</f>
        <v>284054298.00999999</v>
      </c>
    </row>
    <row r="160" spans="1:4" ht="21.95" customHeight="1">
      <c r="A160" s="76" t="s">
        <v>81</v>
      </c>
      <c r="B160" s="15"/>
      <c r="C160" s="5">
        <v>129897229.98</v>
      </c>
      <c r="D160" s="40">
        <v>136497394.97999999</v>
      </c>
    </row>
    <row r="161" spans="1:4" ht="21.95" customHeight="1">
      <c r="A161" s="76" t="s">
        <v>129</v>
      </c>
      <c r="B161" s="15"/>
      <c r="C161" s="5">
        <v>45169067.950000003</v>
      </c>
      <c r="D161" s="40">
        <v>37244119.799999997</v>
      </c>
    </row>
    <row r="162" spans="1:4" ht="21.95" customHeight="1">
      <c r="A162" s="76" t="s">
        <v>130</v>
      </c>
      <c r="B162" s="15"/>
      <c r="C162" s="5">
        <v>136640850.22999999</v>
      </c>
      <c r="D162" s="40">
        <v>110312783.23</v>
      </c>
    </row>
    <row r="163" spans="1:4" ht="21.95" customHeight="1" thickBot="1">
      <c r="A163" s="77" t="s">
        <v>82</v>
      </c>
      <c r="B163" s="78">
        <f>B157</f>
        <v>1006955689.98</v>
      </c>
      <c r="C163" s="78">
        <f>C157+C159</f>
        <v>437155214.13</v>
      </c>
      <c r="D163" s="79">
        <f>D157+D159</f>
        <v>441613394.98000002</v>
      </c>
    </row>
    <row r="164" spans="1:4" ht="18" thickTop="1">
      <c r="B164" s="6"/>
      <c r="C164" s="6"/>
      <c r="D164" s="6"/>
    </row>
    <row r="165" spans="1:4">
      <c r="B165" s="6"/>
      <c r="C165" s="6"/>
      <c r="D165" s="25"/>
    </row>
    <row r="167" spans="1:4">
      <c r="A167" s="16" t="s">
        <v>133</v>
      </c>
      <c r="B167" s="16"/>
      <c r="C167" s="16"/>
    </row>
  </sheetData>
  <mergeCells count="11">
    <mergeCell ref="A8:D8"/>
    <mergeCell ref="A42:D42"/>
    <mergeCell ref="A58:D58"/>
    <mergeCell ref="A1:D1"/>
    <mergeCell ref="A2:D2"/>
    <mergeCell ref="A3:D3"/>
    <mergeCell ref="A4:D4"/>
    <mergeCell ref="A6:A7"/>
    <mergeCell ref="B6:B7"/>
    <mergeCell ref="D6:D7"/>
    <mergeCell ref="C6:C7"/>
  </mergeCells>
  <printOptions horizontalCentered="1"/>
  <pageMargins left="0.75" right="0.4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Kartik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2017-11-22T05:12:13Z</dcterms:modified>
</cp:coreProperties>
</file>